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<sst xmlns="http://schemas.openxmlformats.org/spreadsheetml/2006/main" count="76" uniqueCount="76">
  <si>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</si>
  <si>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</si>
  <si>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</si>
  <si>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</si>
  <si>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</si>
  <si>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</si>
  <si>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</si>
  <si>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</si>
  <si>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</si>
  <si>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</si>
  <si>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</si>
  <si>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</si>
  <si>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</si>
  <si>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</si>
  <si>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</si>
  <si>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</si>
  <si>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</si>
  <si>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</si>
  <si>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</si>
  <si>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</si>
  <si>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</si>
  <si>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</si>
  <si>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</si>
  <si>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</si>
  <si>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</si>
  <si>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</si>
  <si>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</si>
  <si>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</si>
  <si>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</si>
  <si>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</si>
  <si>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</si>
  <si>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</si>
  <si>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</si>
  <si>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</si>
  <si>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</si>
  <si>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</si>
  <si>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</si>
  <si>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</si>
  <si>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</si>
  <si>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</si>
  <si>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</si>
  <si>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</si>
  <si>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</si>
  <si>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</si>
  <si>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</si>
  <si>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</si>
  <si>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</si>
  <si>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</si>
  <si>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</si>
  <si>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</si>
  <si>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</si>
  <si>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</si>
  <si>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</si>
  <si>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</si>
  <si>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</si>
  <si>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</si>
  <si>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</si>
  <si>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</si>
  <si>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</si>
  <si>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</si>
  <si>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</si>
  <si>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</si>
  <si>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</si>
  <si>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</si>
  <si>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</si>
  <si>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</si>
  <si>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</si>
  <si>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</si>
  <si>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</si>
  <si>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</si>
  <si>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</si>
  <si>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</si>
  <si>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</si>
  <si>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Tecnológica de la Sierra Hidalguense (a)</t>
  </si>
  <si>
    <t>Del 1 de Enero al 31 de Diciembre de 2021 (b)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</si>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</sst>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name val="Arial"/>
      <family val="2"/>
    </font>
    <font>
      <sz val="8"/>
      <color indexed="8"/>
      <name val="Arial"/>
      <family val="0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164" fontId="39" fillId="0" borderId="10" xfId="0" applyNumberFormat="1" applyFont="1" applyBorder="1" applyAlignment="1">
      <alignment horizontal="right" vertical="center"/>
    </xf>
    <xf numFmtId="164" fontId="39" fillId="0" borderId="10" xfId="0" applyNumberFormat="1" applyFont="1" applyBorder="1" applyAlignment="1">
      <alignment horizontal="center" vertical="center"/>
    </xf>
    <xf numFmtId="164" fontId="39" fillId="0" borderId="11" xfId="0" applyNumberFormat="1" applyFont="1" applyBorder="1" applyAlignment="1">
      <alignment horizontal="right" vertical="center"/>
    </xf>
    <xf numFmtId="164" fontId="39" fillId="0" borderId="12" xfId="0" applyNumberFormat="1" applyFont="1" applyBorder="1" applyAlignment="1">
      <alignment vertical="center"/>
    </xf>
    <xf numFmtId="164" fontId="39" fillId="0" borderId="12" xfId="0" applyNumberFormat="1" applyFont="1" applyBorder="1" applyAlignment="1">
      <alignment horizontal="right" vertical="center"/>
    </xf>
    <xf numFmtId="164" fontId="39" fillId="33" borderId="10" xfId="0" applyNumberFormat="1" applyFont="1" applyFill="1" applyBorder="1" applyAlignment="1">
      <alignment horizontal="right" vertical="center"/>
    </xf>
    <xf numFmtId="164" fontId="39" fillId="33" borderId="10" xfId="0" applyNumberFormat="1" applyFont="1" applyFill="1" applyBorder="1" applyAlignment="1">
      <alignment horizontal="center" vertical="center"/>
    </xf>
    <xf numFmtId="164" fontId="39" fillId="0" borderId="10" xfId="0" applyNumberFormat="1" applyFont="1" applyBorder="1" applyAlignment="1">
      <alignment horizontal="justify" vertical="center"/>
    </xf>
    <xf numFmtId="164" fontId="40" fillId="0" borderId="10" xfId="0" applyNumberFormat="1" applyFont="1" applyBorder="1" applyAlignment="1">
      <alignment horizontal="right" vertical="center"/>
    </xf>
    <xf numFmtId="164" fontId="39" fillId="0" borderId="13" xfId="0" applyNumberFormat="1" applyFont="1" applyBorder="1" applyAlignment="1">
      <alignment horizontal="right" vertical="center"/>
    </xf>
    <xf numFmtId="164" fontId="39" fillId="0" borderId="13" xfId="0" applyNumberFormat="1" applyFont="1" applyBorder="1" applyAlignment="1">
      <alignment horizontal="justify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164" fontId="40" fillId="0" borderId="12" xfId="0" applyNumberFormat="1" applyFont="1" applyBorder="1" applyAlignment="1">
      <alignment vertical="center"/>
    </xf>
    <xf numFmtId="164" fontId="39" fillId="0" borderId="12" xfId="0" applyNumberFormat="1" applyFont="1" applyBorder="1" applyAlignment="1">
      <alignment horizontal="left" vertical="center"/>
    </xf>
    <xf numFmtId="164" fontId="39" fillId="0" borderId="12" xfId="0" applyNumberFormat="1" applyFont="1" applyBorder="1" applyAlignment="1">
      <alignment horizontal="left" vertical="center" indent="1"/>
    </xf>
    <xf numFmtId="164" fontId="39" fillId="0" borderId="12" xfId="0" applyNumberFormat="1" applyFont="1" applyBorder="1" applyAlignment="1">
      <alignment horizontal="left" vertical="center" indent="3"/>
    </xf>
    <xf numFmtId="164" fontId="39" fillId="0" borderId="12" xfId="0" applyNumberFormat="1" applyFont="1" applyBorder="1" applyAlignment="1">
      <alignment horizontal="left" vertical="center" wrapText="1" indent="3"/>
    </xf>
    <xf numFmtId="164" fontId="39" fillId="0" borderId="12" xfId="0" applyNumberFormat="1" applyFont="1" applyBorder="1" applyAlignment="1">
      <alignment horizontal="left" vertical="center" wrapText="1"/>
    </xf>
    <xf numFmtId="164" fontId="39" fillId="0" borderId="12" xfId="0" applyNumberFormat="1" applyFont="1" applyBorder="1" applyAlignment="1">
      <alignment horizontal="left" vertical="center" wrapText="1" indent="1"/>
    </xf>
    <xf numFmtId="164" fontId="40" fillId="0" borderId="12" xfId="0" applyNumberFormat="1" applyFont="1" applyBorder="1" applyAlignment="1">
      <alignment vertical="center" wrapText="1"/>
    </xf>
    <xf numFmtId="164" fontId="39" fillId="0" borderId="17" xfId="0" applyNumberFormat="1" applyFont="1" applyBorder="1" applyAlignment="1">
      <alignment horizontal="left" vertical="center" wrapText="1"/>
    </xf>
    <xf numFmtId="164" fontId="39" fillId="0" borderId="18" xfId="0" applyNumberFormat="1" applyFont="1" applyBorder="1" applyAlignment="1">
      <alignment horizontal="left" vertical="center" indent="1"/>
    </xf>
    <xf numFmtId="164" fontId="39" fillId="0" borderId="19" xfId="0" applyNumberFormat="1" applyFont="1" applyBorder="1" applyAlignment="1">
      <alignment horizontal="right" vertical="center"/>
    </xf>
    <xf numFmtId="164" fontId="39" fillId="0" borderId="19" xfId="0" applyNumberFormat="1" applyFont="1" applyBorder="1" applyAlignment="1">
      <alignment horizontal="center" vertical="center"/>
    </xf>
    <xf numFmtId="164" fontId="39" fillId="34" borderId="10" xfId="0" applyNumberFormat="1" applyFont="1" applyFill="1" applyBorder="1" applyAlignment="1">
      <alignment horizontal="right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25" xfId="0" applyFont="1" applyFill="1" applyBorder="1" applyAlignment="1">
      <alignment horizontal="center" vertical="center"/>
    </xf>
    <xf numFmtId="0" fontId="40" fillId="33" borderId="26" xfId="0" applyFont="1" applyFill="1" applyBorder="1" applyAlignment="1">
      <alignment horizontal="center" vertical="center"/>
    </xf>
    <xf numFmtId="0" fontId="20" fillId="35" borderId="0" xfId="0" applyFont="1" applyFill="1" applyBorder="1" applyAlignment="1" applyProtection="1">
      <alignment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81</xdr:row>
      <xdr:rowOff>104775</xdr:rowOff>
    </xdr:from>
    <xdr:to>
      <xdr:col>1</xdr:col>
      <xdr:colOff>2533650</xdr:colOff>
      <xdr:row>86</xdr:row>
      <xdr:rowOff>142875</xdr:rowOff>
    </xdr:to>
    <xdr:sp>
      <xdr:nvSpPr>
        <xdr:cNvPr id="1" name="Cuadro de texto 9"/>
        <xdr:cNvSpPr txBox="1">
          <a:spLocks noChangeArrowheads="1"/>
        </xdr:cNvSpPr>
      </xdr:nvSpPr>
      <xdr:spPr>
        <a:xfrm>
          <a:off x="142875" y="17211675"/>
          <a:ext cx="253365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L.C.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CESARIO DOMINGO SENOBIO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ENCARGADO DE PARTAMENTO DE PRESUPUESTO Y CONTABILIDAD</a:t>
          </a:r>
        </a:p>
      </xdr:txBody>
    </xdr:sp>
    <xdr:clientData/>
  </xdr:twoCellAnchor>
  <xdr:twoCellAnchor>
    <xdr:from>
      <xdr:col>2</xdr:col>
      <xdr:colOff>314325</xdr:colOff>
      <xdr:row>81</xdr:row>
      <xdr:rowOff>0</xdr:rowOff>
    </xdr:from>
    <xdr:to>
      <xdr:col>4</xdr:col>
      <xdr:colOff>781050</xdr:colOff>
      <xdr:row>86</xdr:row>
      <xdr:rowOff>104775</xdr:rowOff>
    </xdr:to>
    <xdr:sp>
      <xdr:nvSpPr>
        <xdr:cNvPr id="2" name="Cuadro de texto 8"/>
        <xdr:cNvSpPr txBox="1">
          <a:spLocks noChangeArrowheads="1"/>
        </xdr:cNvSpPr>
      </xdr:nvSpPr>
      <xdr:spPr>
        <a:xfrm>
          <a:off x="3038475" y="17106900"/>
          <a:ext cx="287655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MA. ELENA VILLEGAS VELASCO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DE ADMINISTRACIÓN Y FINANZAS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  <xdr:twoCellAnchor>
    <xdr:from>
      <xdr:col>5</xdr:col>
      <xdr:colOff>381000</xdr:colOff>
      <xdr:row>81</xdr:row>
      <xdr:rowOff>9525</xdr:rowOff>
    </xdr:from>
    <xdr:to>
      <xdr:col>7</xdr:col>
      <xdr:colOff>695325</xdr:colOff>
      <xdr:row>85</xdr:row>
      <xdr:rowOff>171450</xdr:rowOff>
    </xdr:to>
    <xdr:sp>
      <xdr:nvSpPr>
        <xdr:cNvPr id="3" name="Cuadro de texto 1"/>
        <xdr:cNvSpPr txBox="1">
          <a:spLocks noChangeArrowheads="1"/>
        </xdr:cNvSpPr>
      </xdr:nvSpPr>
      <xdr:spPr>
        <a:xfrm>
          <a:off x="6496050" y="17116425"/>
          <a:ext cx="222885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MTRO. MIGUEL ÁNGEL TÉLLEZ JARDÍNEZ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0"/>
  <sheetViews>
    <sheetView tabSelected="1" zoomScalePageLayoutView="0" workbookViewId="0" topLeftCell="A1">
      <pane ySplit="8" topLeftCell="A78" activePane="bottomLeft" state="frozen"/>
      <selection pane="topLeft" activeCell="A1" sqref="A1"/>
      <selection pane="bottomLeft" activeCell="C88" sqref="C8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5" t="s">
        <v>73</v>
      </c>
      <c r="C2" s="36"/>
      <c r="D2" s="36"/>
      <c r="E2" s="36"/>
      <c r="F2" s="36"/>
      <c r="G2" s="36"/>
      <c r="H2" s="37"/>
    </row>
    <row r="3" spans="2:8" ht="12.75">
      <c r="B3" s="38" t="s">
        <v>0</v>
      </c>
      <c r="C3" s="39"/>
      <c r="D3" s="39"/>
      <c r="E3" s="39"/>
      <c r="F3" s="39"/>
      <c r="G3" s="39"/>
      <c r="H3" s="40"/>
    </row>
    <row r="4" spans="2:8" ht="12.75">
      <c r="B4" s="38" t="s">
        <v>74</v>
      </c>
      <c r="C4" s="39"/>
      <c r="D4" s="39"/>
      <c r="E4" s="39"/>
      <c r="F4" s="39"/>
      <c r="G4" s="39"/>
      <c r="H4" s="40"/>
    </row>
    <row r="5" spans="2:8" ht="13.5" thickBot="1">
      <c r="B5" s="41" t="s">
        <v>1</v>
      </c>
      <c r="C5" s="42"/>
      <c r="D5" s="42"/>
      <c r="E5" s="42"/>
      <c r="F5" s="42"/>
      <c r="G5" s="42"/>
      <c r="H5" s="43"/>
    </row>
    <row r="6" spans="2:8" ht="13.5" thickBot="1">
      <c r="B6" s="14"/>
      <c r="C6" s="44" t="s">
        <v>2</v>
      </c>
      <c r="D6" s="45"/>
      <c r="E6" s="45"/>
      <c r="F6" s="45"/>
      <c r="G6" s="46"/>
      <c r="H6" s="30" t="s">
        <v>3</v>
      </c>
    </row>
    <row r="7" spans="2:8" ht="12.75">
      <c r="B7" s="15" t="s">
        <v>4</v>
      </c>
      <c r="C7" s="30" t="s">
        <v>6</v>
      </c>
      <c r="D7" s="33" t="s">
        <v>7</v>
      </c>
      <c r="E7" s="30" t="s">
        <v>8</v>
      </c>
      <c r="F7" s="30" t="s">
        <v>9</v>
      </c>
      <c r="G7" s="30" t="s">
        <v>10</v>
      </c>
      <c r="H7" s="31"/>
    </row>
    <row r="8" spans="2:8" ht="13.5" thickBot="1">
      <c r="B8" s="16" t="s">
        <v>5</v>
      </c>
      <c r="C8" s="32"/>
      <c r="D8" s="34"/>
      <c r="E8" s="32"/>
      <c r="F8" s="32"/>
      <c r="G8" s="32"/>
      <c r="H8" s="32"/>
    </row>
    <row r="9" spans="2:8" ht="12.75">
      <c r="B9" s="17" t="s">
        <v>11</v>
      </c>
      <c r="C9" s="3"/>
      <c r="D9" s="4"/>
      <c r="E9" s="3"/>
      <c r="F9" s="4"/>
      <c r="G9" s="4"/>
      <c r="H9" s="3"/>
    </row>
    <row r="10" spans="2:8" ht="12.75">
      <c r="B10" s="19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19" t="s">
        <v>13</v>
      </c>
      <c r="C11" s="3"/>
      <c r="D11" s="4"/>
      <c r="E11" s="3">
        <f aca="true" t="shared" si="0" ref="E11:E39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19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19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19" t="s">
        <v>16</v>
      </c>
      <c r="C14" s="3">
        <v>0</v>
      </c>
      <c r="D14" s="4">
        <v>225787.46</v>
      </c>
      <c r="E14" s="3">
        <f t="shared" si="0"/>
        <v>225787.46</v>
      </c>
      <c r="F14" s="4">
        <v>225787.46</v>
      </c>
      <c r="G14" s="4">
        <v>225787.46</v>
      </c>
      <c r="H14" s="3">
        <f t="shared" si="1"/>
        <v>225787.46</v>
      </c>
    </row>
    <row r="15" spans="2:8" ht="12.75">
      <c r="B15" s="19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19" t="s">
        <v>70</v>
      </c>
      <c r="C16" s="3">
        <v>5824814</v>
      </c>
      <c r="D16" s="4">
        <v>-1384238.77</v>
      </c>
      <c r="E16" s="3">
        <f t="shared" si="0"/>
        <v>4440575.23</v>
      </c>
      <c r="F16" s="4">
        <v>4440575.23</v>
      </c>
      <c r="G16" s="4">
        <v>4440575.23</v>
      </c>
      <c r="H16" s="3">
        <f t="shared" si="1"/>
        <v>-1384238.7699999996</v>
      </c>
    </row>
    <row r="17" spans="2:8" ht="25.5">
      <c r="B17" s="23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0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0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39">G19-C19</f>
        <v>0</v>
      </c>
    </row>
    <row r="20" spans="2:8" ht="12.75">
      <c r="B20" s="20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0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0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1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1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0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0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0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1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3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0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0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0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1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0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19" t="s">
        <v>71</v>
      </c>
      <c r="C35" s="3">
        <v>36980941</v>
      </c>
      <c r="D35" s="3">
        <v>-5273685</v>
      </c>
      <c r="E35" s="3">
        <v>31707256</v>
      </c>
      <c r="F35" s="3">
        <v>31707256</v>
      </c>
      <c r="G35" s="3">
        <v>31460876</v>
      </c>
      <c r="H35" s="3">
        <v>-5520065</v>
      </c>
    </row>
    <row r="36" spans="2:8" ht="12.75">
      <c r="B36" s="19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0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19" t="s">
        <v>37</v>
      </c>
      <c r="C38" s="3"/>
      <c r="D38" s="4"/>
      <c r="E38" s="3"/>
      <c r="F38" s="4"/>
      <c r="G38" s="4"/>
      <c r="H38" s="3"/>
    </row>
    <row r="39" spans="2:8" ht="12.75">
      <c r="B39" s="20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0" t="s">
        <v>39</v>
      </c>
      <c r="C40" s="3"/>
      <c r="D40" s="4"/>
      <c r="E40" s="3"/>
      <c r="F40" s="4"/>
      <c r="G40" s="4"/>
      <c r="H40" s="3"/>
    </row>
    <row r="41" spans="2:8" ht="12.75">
      <c r="B41" s="18"/>
      <c r="C41" s="3"/>
      <c r="D41" s="4"/>
      <c r="E41" s="3"/>
      <c r="F41" s="4"/>
      <c r="G41" s="4"/>
      <c r="H41" s="3"/>
    </row>
    <row r="42" spans="2:8" ht="25.5">
      <c r="B42" s="24" t="s">
        <v>69</v>
      </c>
      <c r="C42" s="11">
        <f aca="true" t="shared" si="6" ref="C42:H42">C10+C11+C12+C13+C14+C15+C16+C17+C29+C36+C35</f>
        <v>42805755</v>
      </c>
      <c r="D42" s="11">
        <f t="shared" si="6"/>
        <v>-6432136.3100000005</v>
      </c>
      <c r="E42" s="11">
        <f t="shared" si="6"/>
        <v>36373618.69</v>
      </c>
      <c r="F42" s="11">
        <f t="shared" si="6"/>
        <v>36373618.69</v>
      </c>
      <c r="G42" s="11">
        <f t="shared" si="6"/>
        <v>36127238.69</v>
      </c>
      <c r="H42" s="11">
        <f t="shared" si="6"/>
        <v>-6678516.31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4" t="s">
        <v>40</v>
      </c>
      <c r="C44" s="8"/>
      <c r="D44" s="9"/>
      <c r="E44" s="8"/>
      <c r="F44" s="9"/>
      <c r="G44" s="9"/>
      <c r="H44" s="29"/>
    </row>
    <row r="45" spans="2:8" ht="12.75">
      <c r="B45" s="18"/>
      <c r="C45" s="3"/>
      <c r="D45" s="10"/>
      <c r="E45" s="3"/>
      <c r="F45" s="10"/>
      <c r="G45" s="10"/>
      <c r="H45" s="3"/>
    </row>
    <row r="46" spans="2:8" ht="12.75">
      <c r="B46" s="17" t="s">
        <v>41</v>
      </c>
      <c r="C46" s="3"/>
      <c r="D46" s="4"/>
      <c r="E46" s="3"/>
      <c r="F46" s="4"/>
      <c r="G46" s="4"/>
      <c r="H46" s="3"/>
    </row>
    <row r="47" spans="2:8" ht="12.75">
      <c r="B47" s="19" t="s">
        <v>42</v>
      </c>
      <c r="C47" s="3">
        <f aca="true" t="shared" si="7" ref="C47:H47">SUM(C48:C55)</f>
        <v>0</v>
      </c>
      <c r="D47" s="3">
        <f t="shared" si="7"/>
        <v>0</v>
      </c>
      <c r="E47" s="3">
        <f t="shared" si="7"/>
        <v>0</v>
      </c>
      <c r="F47" s="3">
        <f t="shared" si="7"/>
        <v>0</v>
      </c>
      <c r="G47" s="3">
        <f t="shared" si="7"/>
        <v>0</v>
      </c>
      <c r="H47" s="3">
        <f t="shared" si="7"/>
        <v>0</v>
      </c>
    </row>
    <row r="48" spans="2:8" ht="25.5">
      <c r="B48" s="21" t="s">
        <v>43</v>
      </c>
      <c r="C48" s="3"/>
      <c r="D48" s="4"/>
      <c r="E48" s="3">
        <f aca="true" t="shared" si="8" ref="E48:E65">C48+D48</f>
        <v>0</v>
      </c>
      <c r="F48" s="4"/>
      <c r="G48" s="4"/>
      <c r="H48" s="3">
        <f aca="true" t="shared" si="9" ref="H48:H65">G48-C48</f>
        <v>0</v>
      </c>
    </row>
    <row r="49" spans="2:8" ht="25.5">
      <c r="B49" s="21" t="s">
        <v>44</v>
      </c>
      <c r="C49" s="3"/>
      <c r="D49" s="4"/>
      <c r="E49" s="3">
        <f t="shared" si="8"/>
        <v>0</v>
      </c>
      <c r="F49" s="4"/>
      <c r="G49" s="4"/>
      <c r="H49" s="3">
        <f t="shared" si="9"/>
        <v>0</v>
      </c>
    </row>
    <row r="50" spans="2:8" ht="25.5">
      <c r="B50" s="21" t="s">
        <v>45</v>
      </c>
      <c r="C50" s="3"/>
      <c r="D50" s="4"/>
      <c r="E50" s="3">
        <f t="shared" si="8"/>
        <v>0</v>
      </c>
      <c r="F50" s="4"/>
      <c r="G50" s="4"/>
      <c r="H50" s="3">
        <f t="shared" si="9"/>
        <v>0</v>
      </c>
    </row>
    <row r="51" spans="2:8" ht="38.25">
      <c r="B51" s="21" t="s">
        <v>46</v>
      </c>
      <c r="C51" s="3"/>
      <c r="D51" s="4"/>
      <c r="E51" s="3">
        <f t="shared" si="8"/>
        <v>0</v>
      </c>
      <c r="F51" s="4"/>
      <c r="G51" s="4"/>
      <c r="H51" s="3">
        <f t="shared" si="9"/>
        <v>0</v>
      </c>
    </row>
    <row r="52" spans="2:8" ht="12.75">
      <c r="B52" s="21" t="s">
        <v>47</v>
      </c>
      <c r="C52" s="3"/>
      <c r="D52" s="4"/>
      <c r="E52" s="3">
        <f t="shared" si="8"/>
        <v>0</v>
      </c>
      <c r="F52" s="4"/>
      <c r="G52" s="4"/>
      <c r="H52" s="3">
        <f t="shared" si="9"/>
        <v>0</v>
      </c>
    </row>
    <row r="53" spans="2:8" ht="25.5">
      <c r="B53" s="21" t="s">
        <v>48</v>
      </c>
      <c r="C53" s="3"/>
      <c r="D53" s="4"/>
      <c r="E53" s="3">
        <f t="shared" si="8"/>
        <v>0</v>
      </c>
      <c r="F53" s="4"/>
      <c r="G53" s="4"/>
      <c r="H53" s="3">
        <f t="shared" si="9"/>
        <v>0</v>
      </c>
    </row>
    <row r="54" spans="2:8" ht="25.5">
      <c r="B54" s="21" t="s">
        <v>49</v>
      </c>
      <c r="C54" s="3"/>
      <c r="D54" s="4"/>
      <c r="E54" s="3">
        <f t="shared" si="8"/>
        <v>0</v>
      </c>
      <c r="F54" s="4"/>
      <c r="G54" s="4"/>
      <c r="H54" s="3">
        <f t="shared" si="9"/>
        <v>0</v>
      </c>
    </row>
    <row r="55" spans="2:8" ht="25.5">
      <c r="B55" s="21" t="s">
        <v>50</v>
      </c>
      <c r="C55" s="3"/>
      <c r="D55" s="4"/>
      <c r="E55" s="3">
        <f t="shared" si="8"/>
        <v>0</v>
      </c>
      <c r="F55" s="4"/>
      <c r="G55" s="4"/>
      <c r="H55" s="3">
        <f t="shared" si="9"/>
        <v>0</v>
      </c>
    </row>
    <row r="56" spans="2:8" ht="12.75">
      <c r="B56" s="23" t="s">
        <v>51</v>
      </c>
      <c r="C56" s="3">
        <f aca="true" t="shared" si="10" ref="C56:H56">SUM(C57:C60)</f>
        <v>0</v>
      </c>
      <c r="D56" s="3">
        <f t="shared" si="10"/>
        <v>0</v>
      </c>
      <c r="E56" s="3">
        <f t="shared" si="10"/>
        <v>0</v>
      </c>
      <c r="F56" s="3">
        <f t="shared" si="10"/>
        <v>0</v>
      </c>
      <c r="G56" s="3">
        <f t="shared" si="10"/>
        <v>0</v>
      </c>
      <c r="H56" s="3">
        <f t="shared" si="10"/>
        <v>0</v>
      </c>
    </row>
    <row r="57" spans="2:8" ht="12.75">
      <c r="B57" s="21" t="s">
        <v>52</v>
      </c>
      <c r="C57" s="3"/>
      <c r="D57" s="4"/>
      <c r="E57" s="3">
        <f t="shared" si="8"/>
        <v>0</v>
      </c>
      <c r="F57" s="4"/>
      <c r="G57" s="4"/>
      <c r="H57" s="3">
        <f t="shared" si="9"/>
        <v>0</v>
      </c>
    </row>
    <row r="58" spans="2:8" ht="12.75">
      <c r="B58" s="21" t="s">
        <v>53</v>
      </c>
      <c r="C58" s="3"/>
      <c r="D58" s="4"/>
      <c r="E58" s="3">
        <f t="shared" si="8"/>
        <v>0</v>
      </c>
      <c r="F58" s="4"/>
      <c r="G58" s="4"/>
      <c r="H58" s="3">
        <f t="shared" si="9"/>
        <v>0</v>
      </c>
    </row>
    <row r="59" spans="2:8" ht="12.75">
      <c r="B59" s="21" t="s">
        <v>54</v>
      </c>
      <c r="C59" s="3"/>
      <c r="D59" s="4"/>
      <c r="E59" s="3">
        <f t="shared" si="8"/>
        <v>0</v>
      </c>
      <c r="F59" s="4"/>
      <c r="G59" s="4"/>
      <c r="H59" s="3">
        <f t="shared" si="9"/>
        <v>0</v>
      </c>
    </row>
    <row r="60" spans="2:8" ht="12.75">
      <c r="B60" s="21" t="s">
        <v>55</v>
      </c>
      <c r="C60" s="3"/>
      <c r="D60" s="4"/>
      <c r="E60" s="3">
        <f t="shared" si="8"/>
        <v>0</v>
      </c>
      <c r="F60" s="4"/>
      <c r="G60" s="4"/>
      <c r="H60" s="3">
        <f t="shared" si="9"/>
        <v>0</v>
      </c>
    </row>
    <row r="61" spans="2:8" ht="12.75">
      <c r="B61" s="23" t="s">
        <v>56</v>
      </c>
      <c r="C61" s="3">
        <f aca="true" t="shared" si="11" ref="C61:H61">C62+C63</f>
        <v>0</v>
      </c>
      <c r="D61" s="3">
        <f t="shared" si="11"/>
        <v>0</v>
      </c>
      <c r="E61" s="3">
        <f t="shared" si="11"/>
        <v>0</v>
      </c>
      <c r="F61" s="3">
        <f t="shared" si="11"/>
        <v>0</v>
      </c>
      <c r="G61" s="3">
        <f t="shared" si="11"/>
        <v>0</v>
      </c>
      <c r="H61" s="3">
        <f t="shared" si="11"/>
        <v>0</v>
      </c>
    </row>
    <row r="62" spans="2:8" ht="25.5">
      <c r="B62" s="21" t="s">
        <v>57</v>
      </c>
      <c r="C62" s="3"/>
      <c r="D62" s="4"/>
      <c r="E62" s="3">
        <f t="shared" si="8"/>
        <v>0</v>
      </c>
      <c r="F62" s="4"/>
      <c r="G62" s="4"/>
      <c r="H62" s="3">
        <f t="shared" si="9"/>
        <v>0</v>
      </c>
    </row>
    <row r="63" spans="2:8" ht="12.75">
      <c r="B63" s="21" t="s">
        <v>58</v>
      </c>
      <c r="C63" s="3"/>
      <c r="D63" s="4"/>
      <c r="E63" s="3">
        <f t="shared" si="8"/>
        <v>0</v>
      </c>
      <c r="F63" s="4"/>
      <c r="G63" s="4"/>
      <c r="H63" s="3">
        <f t="shared" si="9"/>
        <v>0</v>
      </c>
    </row>
    <row r="64" spans="2:8" ht="38.25">
      <c r="B64" s="23" t="s">
        <v>72</v>
      </c>
      <c r="C64" s="3">
        <v>29033391</v>
      </c>
      <c r="D64" s="4">
        <v>1680166</v>
      </c>
      <c r="E64" s="3">
        <f t="shared" si="8"/>
        <v>30713557</v>
      </c>
      <c r="F64" s="4">
        <v>30713557</v>
      </c>
      <c r="G64" s="4">
        <v>30713557</v>
      </c>
      <c r="H64" s="3">
        <f t="shared" si="9"/>
        <v>1680166</v>
      </c>
    </row>
    <row r="65" spans="2:8" ht="12.75">
      <c r="B65" s="26" t="s">
        <v>59</v>
      </c>
      <c r="C65" s="27"/>
      <c r="D65" s="28"/>
      <c r="E65" s="27">
        <f t="shared" si="8"/>
        <v>0</v>
      </c>
      <c r="F65" s="28"/>
      <c r="G65" s="28"/>
      <c r="H65" s="27">
        <f t="shared" si="9"/>
        <v>0</v>
      </c>
    </row>
    <row r="66" spans="2:8" ht="12.75">
      <c r="B66" s="18"/>
      <c r="C66" s="3"/>
      <c r="D66" s="10"/>
      <c r="E66" s="3"/>
      <c r="F66" s="10"/>
      <c r="G66" s="10"/>
      <c r="H66" s="3"/>
    </row>
    <row r="67" spans="2:8" ht="25.5">
      <c r="B67" s="24" t="s">
        <v>60</v>
      </c>
      <c r="C67" s="11">
        <f aca="true" t="shared" si="12" ref="C67:H67">C47+C56+C61+C64+C65</f>
        <v>29033391</v>
      </c>
      <c r="D67" s="11">
        <f t="shared" si="12"/>
        <v>1680166</v>
      </c>
      <c r="E67" s="11">
        <f t="shared" si="12"/>
        <v>30713557</v>
      </c>
      <c r="F67" s="11">
        <f t="shared" si="12"/>
        <v>30713557</v>
      </c>
      <c r="G67" s="11">
        <f t="shared" si="12"/>
        <v>30713557</v>
      </c>
      <c r="H67" s="11">
        <f t="shared" si="12"/>
        <v>1680166</v>
      </c>
    </row>
    <row r="68" spans="2:8" ht="12.75">
      <c r="B68" s="22"/>
      <c r="C68" s="3"/>
      <c r="D68" s="10"/>
      <c r="E68" s="3"/>
      <c r="F68" s="10"/>
      <c r="G68" s="10"/>
      <c r="H68" s="3"/>
    </row>
    <row r="69" spans="2:8" ht="25.5">
      <c r="B69" s="24" t="s">
        <v>61</v>
      </c>
      <c r="C69" s="11">
        <f aca="true" t="shared" si="13" ref="C69:H69">C70</f>
        <v>0</v>
      </c>
      <c r="D69" s="11">
        <f t="shared" si="13"/>
        <v>0</v>
      </c>
      <c r="E69" s="11">
        <f t="shared" si="13"/>
        <v>0</v>
      </c>
      <c r="F69" s="11">
        <f t="shared" si="13"/>
        <v>0</v>
      </c>
      <c r="G69" s="11">
        <f t="shared" si="13"/>
        <v>0</v>
      </c>
      <c r="H69" s="11">
        <f t="shared" si="13"/>
        <v>0</v>
      </c>
    </row>
    <row r="70" spans="2:8" ht="12.75">
      <c r="B70" s="22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2"/>
      <c r="C71" s="3"/>
      <c r="D71" s="4"/>
      <c r="E71" s="3"/>
      <c r="F71" s="4"/>
      <c r="G71" s="4"/>
      <c r="H71" s="3"/>
    </row>
    <row r="72" spans="2:8" ht="12.75">
      <c r="B72" s="24" t="s">
        <v>63</v>
      </c>
      <c r="C72" s="11">
        <f aca="true" t="shared" si="14" ref="C72:H72">C42+C67+C69</f>
        <v>71839146</v>
      </c>
      <c r="D72" s="11">
        <f t="shared" si="14"/>
        <v>-4751970.3100000005</v>
      </c>
      <c r="E72" s="11">
        <f t="shared" si="14"/>
        <v>67087175.69</v>
      </c>
      <c r="F72" s="11">
        <f t="shared" si="14"/>
        <v>67087175.69</v>
      </c>
      <c r="G72" s="11">
        <f t="shared" si="14"/>
        <v>66840795.69</v>
      </c>
      <c r="H72" s="11">
        <f t="shared" si="14"/>
        <v>-4998350.31</v>
      </c>
    </row>
    <row r="73" spans="2:8" ht="12.75">
      <c r="B73" s="22"/>
      <c r="C73" s="3"/>
      <c r="D73" s="4"/>
      <c r="E73" s="3"/>
      <c r="F73" s="4"/>
      <c r="G73" s="4"/>
      <c r="H73" s="3"/>
    </row>
    <row r="74" spans="2:8" ht="12.75">
      <c r="B74" s="24" t="s">
        <v>64</v>
      </c>
      <c r="C74" s="3"/>
      <c r="D74" s="4"/>
      <c r="E74" s="3"/>
      <c r="F74" s="4"/>
      <c r="G74" s="4"/>
      <c r="H74" s="3"/>
    </row>
    <row r="75" spans="2:8" ht="25.5">
      <c r="B75" s="22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2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4" t="s">
        <v>67</v>
      </c>
      <c r="C77" s="11">
        <f aca="true" t="shared" si="15" ref="C77:H77">SUM(C75:C76)</f>
        <v>0</v>
      </c>
      <c r="D77" s="11">
        <f t="shared" si="15"/>
        <v>0</v>
      </c>
      <c r="E77" s="11">
        <f t="shared" si="15"/>
        <v>0</v>
      </c>
      <c r="F77" s="11">
        <f t="shared" si="15"/>
        <v>0</v>
      </c>
      <c r="G77" s="11">
        <f t="shared" si="15"/>
        <v>0</v>
      </c>
      <c r="H77" s="11">
        <f t="shared" si="15"/>
        <v>0</v>
      </c>
    </row>
    <row r="78" spans="2:8" ht="13.5" thickBot="1">
      <c r="B78" s="25"/>
      <c r="C78" s="12"/>
      <c r="D78" s="13"/>
      <c r="E78" s="12"/>
      <c r="F78" s="13"/>
      <c r="G78" s="13"/>
      <c r="H78" s="12"/>
    </row>
    <row r="80" ht="12.75">
      <c r="B80" s="47" t="s">
        <v>75</v>
      </c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Jesus Villegas Monroy</cp:lastModifiedBy>
  <cp:lastPrinted>2022-01-22T20:38:27Z</cp:lastPrinted>
  <dcterms:created xsi:type="dcterms:W3CDTF">2016-10-11T20:13:05Z</dcterms:created>
  <dcterms:modified xsi:type="dcterms:W3CDTF">2022-01-22T20:38:32Z</dcterms:modified>
  <cp:category/>
  <cp:version/>
  <cp:contentType/>
  <cp:contentStatus/>
</cp:coreProperties>
</file>